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2-2011\"/>
    </mc:Choice>
  </mc:AlternateContent>
  <bookViews>
    <workbookView xWindow="0" yWindow="0" windowWidth="19200" windowHeight="11295"/>
  </bookViews>
  <sheets>
    <sheet name="country 2011 2012" sheetId="9" r:id="rId1"/>
  </sheets>
  <definedNames>
    <definedName name="_xlnm.Print_Area" localSheetId="0">'country 2011 2012'!$A$1:$G$23</definedName>
  </definedNames>
  <calcPr calcId="152511"/>
</workbook>
</file>

<file path=xl/calcChain.xml><?xml version="1.0" encoding="utf-8"?>
<calcChain xmlns="http://schemas.openxmlformats.org/spreadsheetml/2006/main">
  <c r="F16" i="9" l="1"/>
  <c r="D22" i="9"/>
  <c r="F22" i="9" s="1"/>
  <c r="B22" i="9"/>
  <c r="C10" i="9" s="1"/>
  <c r="F10" i="9"/>
  <c r="F11" i="9"/>
  <c r="F12" i="9"/>
  <c r="F13" i="9"/>
  <c r="F14" i="9"/>
  <c r="F15" i="9"/>
  <c r="F17" i="9"/>
  <c r="F18" i="9"/>
  <c r="F19" i="9"/>
  <c r="F20" i="9"/>
  <c r="F21" i="9"/>
  <c r="F9" i="9"/>
  <c r="C22" i="9"/>
  <c r="C11" i="9"/>
  <c r="C21" i="9"/>
  <c r="C13" i="9"/>
  <c r="C20" i="9"/>
  <c r="C16" i="9"/>
  <c r="E18" i="9"/>
  <c r="E12" i="9"/>
  <c r="E16" i="9"/>
  <c r="E13" i="9"/>
  <c r="C15" i="9" l="1"/>
  <c r="E22" i="9"/>
  <c r="C9" i="9"/>
  <c r="C12" i="9"/>
  <c r="E10" i="9"/>
  <c r="E19" i="9"/>
  <c r="E11" i="9"/>
  <c r="E21" i="9"/>
  <c r="C17" i="9"/>
  <c r="E15" i="9"/>
  <c r="E9" i="9"/>
  <c r="C19" i="9"/>
  <c r="E17" i="9"/>
  <c r="C18" i="9"/>
  <c r="C14" i="9"/>
  <c r="E20" i="9"/>
  <c r="E14" i="9"/>
</calcChain>
</file>

<file path=xl/sharedStrings.xml><?xml version="1.0" encoding="utf-8"?>
<sst xmlns="http://schemas.openxmlformats.org/spreadsheetml/2006/main" count="41" uniqueCount="39">
  <si>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</si>
  <si>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</si>
  <si>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</si>
  <si>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القيمة
Value</t>
  </si>
  <si>
    <t>نسبة المساهمة %
Percentage 
Contribution
%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</si>
  <si>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</si>
  <si>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</t>
  </si>
  <si>
    <t>أنشطة المنظمات والهيئات غير الخاضعة للولاية القضائية الوطنية</t>
  </si>
  <si>
    <t xml:space="preserve"> Activities of extraterritorial organizations and bodies</t>
  </si>
  <si>
    <t xml:space="preserve"> الاجمالي </t>
  </si>
  <si>
    <t>Total</t>
  </si>
  <si>
    <t xml:space="preserve"> الدول العشر الأولى من حيث رصيد الاستثمار الأجنبي المباشر</t>
  </si>
  <si>
    <t xml:space="preserve">Foreign Direct Investment By Top Ten Countries </t>
  </si>
  <si>
    <t>اليابان</t>
  </si>
  <si>
    <t>سويسرا</t>
  </si>
  <si>
    <t>United States of America</t>
  </si>
  <si>
    <t>الهند</t>
  </si>
  <si>
    <t>فرنسا</t>
  </si>
  <si>
    <t>اخرى</t>
  </si>
  <si>
    <t>Other</t>
  </si>
  <si>
    <t>United Kingdom of Great Britain and Northern Ireland</t>
  </si>
  <si>
    <t>China, Hong Kong Special Administrative Region</t>
  </si>
  <si>
    <t>المملكة المتحدة</t>
  </si>
  <si>
    <t>India</t>
  </si>
  <si>
    <t>Japan</t>
  </si>
  <si>
    <t>Switzerland</t>
  </si>
  <si>
    <t>الولايات المتحدة</t>
  </si>
  <si>
    <t>France</t>
  </si>
  <si>
    <t>Saudi Arabia</t>
  </si>
  <si>
    <t>المملكة العربية السعودية</t>
  </si>
  <si>
    <t>منطقة هونغ كونغ الصينية الإدارية الخاصة</t>
  </si>
  <si>
    <t>Netherlands</t>
  </si>
  <si>
    <t>نسبة النمو 
Growth Rate
%</t>
  </si>
  <si>
    <t xml:space="preserve">Iran </t>
  </si>
  <si>
    <t>2012-2011</t>
  </si>
  <si>
    <t>إيران (جمهورية - الإسلامية)</t>
  </si>
  <si>
    <t>جزر فرجن البريطانية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</si>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</sst>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0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/>
      <diagonal/>
    </border>
    <border>
      <left style="hair">
        <color theme="0" tint="-0.499984740745262"/>
      </left>
      <right/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/>
      <top style="thin">
        <color rgb="FFFF0000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2" xfId="0" applyFont="1" applyFill="1" applyBorder="1" applyAlignment="1">
      <alignment vertical="center" wrapText="1"/>
    </xf>
    <xf numFmtId="165" fontId="11" fillId="0" borderId="3" xfId="1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 readingOrder="2"/>
    </xf>
    <xf numFmtId="165" fontId="8" fillId="4" borderId="4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10" fillId="0" borderId="5" xfId="1" applyNumberFormat="1" applyFont="1" applyFill="1" applyBorder="1" applyAlignment="1">
      <alignment horizontal="right" vertical="center"/>
    </xf>
    <xf numFmtId="0" fontId="14" fillId="4" borderId="7" xfId="0" applyFont="1" applyFill="1" applyBorder="1" applyAlignment="1">
      <alignment vertical="center" wrapText="1"/>
    </xf>
    <xf numFmtId="165" fontId="11" fillId="0" borderId="6" xfId="1" applyNumberFormat="1" applyFont="1" applyFill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>
      <alignment horizontal="center" vertical="center"/>
    </xf>
    <xf numFmtId="0" fontId="16" fillId="2" borderId="15" xfId="0" applyFont="1" applyFill="1" applyBorder="1"/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65" fontId="10" fillId="0" borderId="18" xfId="1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29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1000125</xdr:colOff>
      <xdr:row>0</xdr:row>
      <xdr:rowOff>0</xdr:rowOff>
    </xdr:from>
    <xdr:to>
      <xdr:col>7</xdr:col>
      <xdr:colOff>0</xdr:colOff>
      <xdr:row>1</xdr:row>
      <xdr:rowOff>133350</xdr:rowOff>
    </xdr:to>
    <xdr:pic>
      <xdr:nvPicPr>
        <xdr:cNvPr id="8230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210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31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tabSelected="1" view="pageBreakPreview" topLeftCell="C2" zoomScaleNormal="100" zoomScaleSheetLayoutView="100" workbookViewId="0">
      <selection activeCell="G7" sqref="G7:G22"/>
    </sheetView>
  </sheetViews>
  <sheetFormatPr defaultRowHeight="12.75"/>
  <cols>
    <col min="1" max="1" width="50" style="1" customWidth="1"/>
    <col min="2" max="6" width="17.85546875" style="1" customWidth="1"/>
    <col min="7" max="7" width="50" style="1" customWidth="1"/>
    <col min="8" max="8" width="34.85546875" style="1" customWidth="1"/>
    <col min="9" max="9" width="13.5703125" style="1" customWidth="1"/>
    <col min="10" max="10" width="36" style="1" customWidth="1"/>
    <col min="11" max="13" width="10.7109375" style="1" customWidth="1"/>
    <col min="14" max="14" width="28.7109375" style="1" customWidth="1"/>
    <col min="15" max="16384" width="9.140625" style="1"/>
  </cols>
  <sheetData>
    <row r="1" spans="1:12" ht="45" customHeight="1"/>
    <row r="2" spans="1:12" ht="45" customHeight="1"/>
    <row r="3" spans="1:12" s="4" customFormat="1" ht="20.100000000000001" customHeight="1">
      <c r="A3" s="25" t="s">
        <v>11</v>
      </c>
      <c r="B3" s="25"/>
      <c r="C3" s="25"/>
      <c r="D3" s="25"/>
      <c r="E3" s="25"/>
      <c r="F3" s="25"/>
      <c r="G3" s="25"/>
      <c r="H3" s="2"/>
      <c r="I3" s="3"/>
    </row>
    <row r="4" spans="1:12" s="4" customFormat="1" ht="20.100000000000001" customHeight="1">
      <c r="A4" s="25" t="s">
        <v>12</v>
      </c>
      <c r="B4" s="25"/>
      <c r="C4" s="25"/>
      <c r="D4" s="25"/>
      <c r="E4" s="25"/>
      <c r="F4" s="25"/>
      <c r="G4" s="25"/>
      <c r="H4" s="2"/>
      <c r="I4" s="5"/>
    </row>
    <row r="5" spans="1:12" s="4" customFormat="1" ht="20.100000000000001" customHeight="1">
      <c r="A5" s="25" t="s">
        <v>34</v>
      </c>
      <c r="B5" s="25"/>
      <c r="C5" s="25"/>
      <c r="D5" s="25"/>
      <c r="E5" s="25"/>
      <c r="F5" s="25"/>
      <c r="G5" s="25"/>
      <c r="H5" s="6"/>
      <c r="I5" s="3"/>
    </row>
    <row r="6" spans="1:12" ht="24" customHeight="1">
      <c r="A6" s="7"/>
      <c r="B6" s="7"/>
      <c r="C6" s="7"/>
      <c r="D6" s="7"/>
      <c r="E6" s="7"/>
      <c r="F6" s="7"/>
      <c r="G6" s="8" t="s">
        <v>0</v>
      </c>
      <c r="I6" s="7"/>
      <c r="L6" s="7"/>
    </row>
    <row r="7" spans="1:12" ht="27" customHeight="1">
      <c r="A7" s="26" t="s">
        <v>1</v>
      </c>
      <c r="B7" s="28">
        <v>2011</v>
      </c>
      <c r="C7" s="29"/>
      <c r="D7" s="28">
        <v>2012</v>
      </c>
      <c r="E7" s="29"/>
      <c r="F7" s="31" t="s">
        <v>32</v>
      </c>
      <c r="G7" s="35" t="s">
        <v>2</v>
      </c>
    </row>
    <row r="8" spans="1:12" s="9" customFormat="1" ht="51.75" customHeight="1">
      <c r="A8" s="27"/>
      <c r="B8" s="17" t="s">
        <v>3</v>
      </c>
      <c r="C8" s="17" t="s">
        <v>4</v>
      </c>
      <c r="D8" s="17" t="s">
        <v>3</v>
      </c>
      <c r="E8" s="17" t="s">
        <v>4</v>
      </c>
      <c r="F8" s="32"/>
      <c r="G8" s="36"/>
    </row>
    <row r="9" spans="1:12" s="11" customFormat="1" ht="27" customHeight="1">
      <c r="A9" s="24" t="s">
        <v>22</v>
      </c>
      <c r="B9" s="10">
        <v>34087.605105986462</v>
      </c>
      <c r="C9" s="10">
        <f>B9/$B$22*100</f>
        <v>19.536831265895156</v>
      </c>
      <c r="D9" s="10">
        <v>33541.8882307682</v>
      </c>
      <c r="E9" s="10">
        <f t="shared" ref="E9:E22" si="0">D9/$D$22*100</f>
        <v>17.08347786001293</v>
      </c>
      <c r="F9" s="23">
        <f>(D9/B9-1)*100</f>
        <v>-1.6009246572808444</v>
      </c>
      <c r="G9" s="37" t="s">
        <v>20</v>
      </c>
      <c r="L9" s="12"/>
    </row>
    <row r="10" spans="1:12" s="11" customFormat="1" ht="27" customHeight="1">
      <c r="A10" s="24" t="s">
        <v>16</v>
      </c>
      <c r="B10" s="10">
        <v>13840.896852619408</v>
      </c>
      <c r="C10" s="10">
        <f t="shared" ref="C10:C22" si="1">B10/$B$22*100</f>
        <v>7.9327152945337254</v>
      </c>
      <c r="D10" s="10">
        <v>16636.549842685599</v>
      </c>
      <c r="E10" s="10">
        <f t="shared" si="0"/>
        <v>8.4732895461685178</v>
      </c>
      <c r="F10" s="23">
        <f t="shared" ref="F10:F22" si="2">(D10/B10-1)*100</f>
        <v>20.198495948888674</v>
      </c>
      <c r="G10" s="37" t="s">
        <v>23</v>
      </c>
    </row>
    <row r="11" spans="1:12" s="11" customFormat="1" ht="27" customHeight="1">
      <c r="A11" s="24" t="s">
        <v>13</v>
      </c>
      <c r="B11" s="10">
        <v>11160.073661704188</v>
      </c>
      <c r="C11" s="10">
        <f t="shared" si="1"/>
        <v>6.3962392008989966</v>
      </c>
      <c r="D11" s="10">
        <v>12128.334027583673</v>
      </c>
      <c r="E11" s="10">
        <f t="shared" si="0"/>
        <v>6.1771753699008078</v>
      </c>
      <c r="F11" s="23">
        <f t="shared" si="2"/>
        <v>8.6761108862755343</v>
      </c>
      <c r="G11" s="37" t="s">
        <v>24</v>
      </c>
    </row>
    <row r="12" spans="1:12" s="11" customFormat="1" ht="27" customHeight="1">
      <c r="A12" s="24" t="s">
        <v>14</v>
      </c>
      <c r="B12" s="10">
        <v>9036.3726213752998</v>
      </c>
      <c r="C12" s="10">
        <f t="shared" si="1"/>
        <v>5.1790698293603388</v>
      </c>
      <c r="D12" s="10">
        <v>11929.670268749751</v>
      </c>
      <c r="E12" s="10">
        <f t="shared" si="0"/>
        <v>6.0759923982602002</v>
      </c>
      <c r="F12" s="23">
        <f t="shared" si="2"/>
        <v>32.018352591286828</v>
      </c>
      <c r="G12" s="37" t="s">
        <v>33</v>
      </c>
    </row>
    <row r="13" spans="1:12" s="11" customFormat="1" ht="27" customHeight="1">
      <c r="A13" s="24" t="s">
        <v>35</v>
      </c>
      <c r="B13" s="10">
        <v>6871.3911880120249</v>
      </c>
      <c r="C13" s="10">
        <f t="shared" si="1"/>
        <v>3.9382411813546168</v>
      </c>
      <c r="D13" s="10">
        <v>9901.4631868556426</v>
      </c>
      <c r="E13" s="10">
        <f t="shared" si="0"/>
        <v>5.0429906023960118</v>
      </c>
      <c r="F13" s="23">
        <f t="shared" si="2"/>
        <v>44.096921801366015</v>
      </c>
      <c r="G13" s="37" t="s">
        <v>25</v>
      </c>
    </row>
    <row r="14" spans="1:12" s="11" customFormat="1" ht="27" customHeight="1">
      <c r="A14" s="24" t="s">
        <v>26</v>
      </c>
      <c r="B14" s="10">
        <v>8161.7787766131814</v>
      </c>
      <c r="C14" s="10">
        <f t="shared" si="1"/>
        <v>4.6778086724623664</v>
      </c>
      <c r="D14" s="10">
        <v>9801.4283531175315</v>
      </c>
      <c r="E14" s="10">
        <f t="shared" si="0"/>
        <v>4.9920410894873299</v>
      </c>
      <c r="F14" s="23">
        <f t="shared" si="2"/>
        <v>20.089365582936569</v>
      </c>
      <c r="G14" s="37" t="s">
        <v>15</v>
      </c>
    </row>
    <row r="15" spans="1:12" s="11" customFormat="1" ht="27" customHeight="1">
      <c r="A15" s="24" t="s">
        <v>17</v>
      </c>
      <c r="B15" s="10">
        <v>8674.1116879368019</v>
      </c>
      <c r="C15" s="10">
        <f t="shared" si="1"/>
        <v>4.9714450722438386</v>
      </c>
      <c r="D15" s="10">
        <v>8999.0661206953391</v>
      </c>
      <c r="E15" s="10">
        <f t="shared" si="0"/>
        <v>4.583383790918151</v>
      </c>
      <c r="F15" s="23">
        <f t="shared" si="2"/>
        <v>3.746256036920248</v>
      </c>
      <c r="G15" s="37" t="s">
        <v>27</v>
      </c>
    </row>
    <row r="16" spans="1:12" s="11" customFormat="1" ht="27" customHeight="1">
      <c r="A16" s="24" t="s">
        <v>36</v>
      </c>
      <c r="B16" s="10">
        <v>6139.1827939306422</v>
      </c>
      <c r="C16" s="10">
        <f t="shared" si="1"/>
        <v>3.5185862422011529</v>
      </c>
      <c r="D16" s="10">
        <v>6057.4514135335594</v>
      </c>
      <c r="E16" s="10">
        <f t="shared" si="0"/>
        <v>3.0851673107741009</v>
      </c>
      <c r="F16" s="23">
        <f>(D16/B16-1)*100</f>
        <v>-1.331307164821427</v>
      </c>
      <c r="G16" s="37" t="s">
        <v>28</v>
      </c>
    </row>
    <row r="17" spans="1:7" s="11" customFormat="1" ht="27" customHeight="1">
      <c r="A17" s="24" t="s">
        <v>30</v>
      </c>
      <c r="B17" s="10">
        <v>5371.8165216109574</v>
      </c>
      <c r="C17" s="10">
        <f t="shared" si="1"/>
        <v>3.0787810597943737</v>
      </c>
      <c r="D17" s="10">
        <v>5814.9191607668081</v>
      </c>
      <c r="E17" s="10">
        <f>D17/$D$22*100</f>
        <v>2.9616413380568227</v>
      </c>
      <c r="F17" s="23">
        <f t="shared" si="2"/>
        <v>8.2486555036501485</v>
      </c>
      <c r="G17" s="37" t="s">
        <v>21</v>
      </c>
    </row>
    <row r="18" spans="1:7" s="11" customFormat="1" ht="27" customHeight="1">
      <c r="A18" s="24" t="s">
        <v>29</v>
      </c>
      <c r="B18" s="10">
        <v>4438.8110936152843</v>
      </c>
      <c r="C18" s="10">
        <f t="shared" si="1"/>
        <v>2.5440421257964982</v>
      </c>
      <c r="D18" s="10">
        <v>5759.3968518533502</v>
      </c>
      <c r="E18" s="10">
        <f t="shared" si="0"/>
        <v>2.9333628425668232</v>
      </c>
      <c r="F18" s="23">
        <f t="shared" si="2"/>
        <v>29.750888929190424</v>
      </c>
      <c r="G18" s="37" t="s">
        <v>31</v>
      </c>
    </row>
    <row r="19" spans="1:7" s="11" customFormat="1" ht="27" customHeight="1">
      <c r="A19" s="21" t="s">
        <v>18</v>
      </c>
      <c r="B19" s="10">
        <v>66696.638669946682</v>
      </c>
      <c r="C19" s="10">
        <f t="shared" si="1"/>
        <v>38.226240055458938</v>
      </c>
      <c r="D19" s="10">
        <v>75770.931853615039</v>
      </c>
      <c r="E19" s="10">
        <f>D19/$D$22*100</f>
        <v>38.591477851458308</v>
      </c>
      <c r="F19" s="23">
        <f t="shared" si="2"/>
        <v>13.605323093676702</v>
      </c>
      <c r="G19" s="37" t="s">
        <v>19</v>
      </c>
    </row>
    <row r="20" spans="1:7" ht="27" hidden="1" customHeight="1">
      <c r="A20" s="15" t="s">
        <v>5</v>
      </c>
      <c r="B20" s="15"/>
      <c r="C20" s="10">
        <f t="shared" si="1"/>
        <v>0</v>
      </c>
      <c r="D20" s="15"/>
      <c r="E20" s="16">
        <f t="shared" si="0"/>
        <v>0</v>
      </c>
      <c r="F20" s="23" t="e">
        <f t="shared" si="2"/>
        <v>#DIV/0!</v>
      </c>
      <c r="G20" s="38" t="s">
        <v>6</v>
      </c>
    </row>
    <row r="21" spans="1:7" ht="27" hidden="1" customHeight="1">
      <c r="A21" s="15" t="s">
        <v>7</v>
      </c>
      <c r="B21" s="15">
        <v>66246.287979703193</v>
      </c>
      <c r="C21" s="10">
        <f t="shared" si="1"/>
        <v>37.968127893621514</v>
      </c>
      <c r="D21" s="15"/>
      <c r="E21" s="16">
        <f t="shared" si="0"/>
        <v>0</v>
      </c>
      <c r="F21" s="23">
        <f t="shared" si="2"/>
        <v>-100</v>
      </c>
      <c r="G21" s="38" t="s">
        <v>8</v>
      </c>
    </row>
    <row r="22" spans="1:7" ht="27" customHeight="1">
      <c r="A22" s="22" t="s">
        <v>9</v>
      </c>
      <c r="B22" s="18">
        <f>SUM(B9:B19)</f>
        <v>174478.67897335094</v>
      </c>
      <c r="C22" s="19">
        <f t="shared" si="1"/>
        <v>100</v>
      </c>
      <c r="D22" s="18">
        <f>SUM(D9:D19)</f>
        <v>196341.0993102245</v>
      </c>
      <c r="E22" s="19">
        <f t="shared" si="0"/>
        <v>100</v>
      </c>
      <c r="F22" s="33">
        <f t="shared" si="2"/>
        <v>12.5301386195231</v>
      </c>
      <c r="G22" s="39" t="s">
        <v>10</v>
      </c>
    </row>
    <row r="23" spans="1:7" ht="14.25" customHeight="1">
      <c r="A23" s="30" t="s">
        <v>38</v>
      </c>
      <c r="B23" s="13"/>
      <c r="C23" s="13"/>
      <c r="D23" s="13"/>
      <c r="E23" s="13"/>
      <c r="F23" s="13"/>
      <c r="G23" s="34" t="s">
        <v>37</v>
      </c>
    </row>
    <row r="25" spans="1:7">
      <c r="D25" s="20"/>
      <c r="E25" s="20"/>
      <c r="F25" s="20"/>
      <c r="G25" s="14"/>
    </row>
  </sheetData>
  <mergeCells count="8">
    <mergeCell ref="A3:G3"/>
    <mergeCell ref="A4:G4"/>
    <mergeCell ref="A5:G5"/>
    <mergeCell ref="A7:A8"/>
    <mergeCell ref="G7:G8"/>
    <mergeCell ref="D7:E7"/>
    <mergeCell ref="B7:C7"/>
    <mergeCell ref="F7:F8"/>
  </mergeCells>
  <printOptions horizontalCentered="1"/>
  <pageMargins left="0.196850393700787" right="0.17" top="0.196850393700787" bottom="0.39370078740157499" header="0.511811023622047" footer="0.511811023622047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الدول العشر الأولى من حيث رصيد الاستثمار الأجنبي المباشر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18FBAC-088A-4FA5-9C3A-4BE5E87F6592}"/>
</file>

<file path=customXml/itemProps2.xml><?xml version="1.0" encoding="utf-8"?>
<ds:datastoreItem xmlns:ds="http://schemas.openxmlformats.org/officeDocument/2006/customXml" ds:itemID="{60F53105-7335-4735-8217-DE71A2A902F8}"/>
</file>

<file path=customXml/itemProps3.xml><?xml version="1.0" encoding="utf-8"?>
<ds:datastoreItem xmlns:ds="http://schemas.openxmlformats.org/officeDocument/2006/customXml" ds:itemID="{1EF1D2E3-4E71-4631-BB2F-784E096CDC5A}"/>
</file>

<file path=customXml/itemProps4.xml><?xml version="1.0" encoding="utf-8"?>
<ds:datastoreItem xmlns:ds="http://schemas.openxmlformats.org/officeDocument/2006/customXml" ds:itemID="{77551C5D-69C1-437E-93DC-B6685D8BFDCC}"/>
</file>

<file path=customXml/itemProps5.xml><?xml version="1.0" encoding="utf-8"?>
<ds:datastoreItem xmlns:ds="http://schemas.openxmlformats.org/officeDocument/2006/customXml" ds:itemID="{76AF0B24-C33D-4444-96D6-6EDDE5FD8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country 2011 2012</vt:lpstr>
      <vt:lpstr>'country 2011 2012'!Print_Area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Direct Investment By Top Ten Countries</dc:title>
  <dc:creator>Mis Nabil Alkarad</dc:creator>
  <cp:lastModifiedBy>Mis Nabil Alkarad</cp:lastModifiedBy>
  <cp:lastPrinted>2015-06-09T09:55:28Z</cp:lastPrinted>
  <dcterms:created xsi:type="dcterms:W3CDTF">2014-03-10T07:04:38Z</dcterms:created>
  <dcterms:modified xsi:type="dcterms:W3CDTF">2015-06-09T09:55:35Z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